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2"/>
  <c r="E54"/>
  <c r="E39"/>
  <c r="E37"/>
  <c r="E22"/>
  <c r="E20"/>
  <c r="E13"/>
  <c r="E12"/>
  <c r="E8" s="1"/>
  <c r="E7" l="1"/>
  <c r="E6" s="1"/>
</calcChain>
</file>

<file path=xl/sharedStrings.xml><?xml version="1.0" encoding="utf-8"?>
<sst xmlns="http://schemas.openxmlformats.org/spreadsheetml/2006/main" count="71" uniqueCount="67">
  <si>
    <t xml:space="preserve">Instituto De Desarrollo y Credito Corporativo (IDECOOP)  </t>
  </si>
  <si>
    <t>Balance General</t>
  </si>
  <si>
    <t>Al 31  de Julio 2023</t>
  </si>
  <si>
    <t xml:space="preserve"> (Valores en RD$)</t>
  </si>
  <si>
    <t>Activos</t>
  </si>
  <si>
    <t>Activos corrientes</t>
  </si>
  <si>
    <t>Disponibilidades</t>
  </si>
  <si>
    <t>Moneda Nacional</t>
  </si>
  <si>
    <t>Cajas Chica</t>
  </si>
  <si>
    <t>Caja Chica</t>
  </si>
  <si>
    <t>Bancos, Instituciones Financieras y Cooperativas</t>
  </si>
  <si>
    <t>Cuentas Corrientes</t>
  </si>
  <si>
    <t>Banco de Reservas (106000489)</t>
  </si>
  <si>
    <t>Banco de Reservas (102418870)</t>
  </si>
  <si>
    <t>Ingresos del Gobierno</t>
  </si>
  <si>
    <t>Banco de Reservas (102493863)</t>
  </si>
  <si>
    <t>Banco de Reservas (102524548)UT</t>
  </si>
  <si>
    <t>Banco de Reservas (9603978996)</t>
  </si>
  <si>
    <t>Activos Diferidos</t>
  </si>
  <si>
    <t>Fianzas y Depositos</t>
  </si>
  <si>
    <t>Deposito Agua y Basura</t>
  </si>
  <si>
    <t>Deposito de Telefono</t>
  </si>
  <si>
    <t>Deposito de Alquileres</t>
  </si>
  <si>
    <t>Deposito de Electricidad</t>
  </si>
  <si>
    <t>Deposito Cuenta CCC-CA</t>
  </si>
  <si>
    <t>Carmen Antonia Segura</t>
  </si>
  <si>
    <t>Rosa Rodriguez</t>
  </si>
  <si>
    <t>Elizabeth Alcantara</t>
  </si>
  <si>
    <t>Abraham Abukama Cabrera</t>
  </si>
  <si>
    <t>Ramon</t>
  </si>
  <si>
    <t>Deulin</t>
  </si>
  <si>
    <t>Marichal</t>
  </si>
  <si>
    <t>Mildred</t>
  </si>
  <si>
    <t>Yohnny Wascar</t>
  </si>
  <si>
    <t>Gasto Pagado Por Adelantado</t>
  </si>
  <si>
    <t>Programa de Computo y Licenciamiento</t>
  </si>
  <si>
    <t>Activos No Corriente</t>
  </si>
  <si>
    <t>Bienes en Uso Neto</t>
  </si>
  <si>
    <t>Propiedad Planta y Equipos</t>
  </si>
  <si>
    <t>Edificios y Terrenos</t>
  </si>
  <si>
    <t>Mobiliario y enseres Equipo de Oficinas y Computos</t>
  </si>
  <si>
    <t>Equipos de Transportte</t>
  </si>
  <si>
    <t>Otros Activos</t>
  </si>
  <si>
    <t>Electrodomesticos</t>
  </si>
  <si>
    <t>Depreciacion Acumulada</t>
  </si>
  <si>
    <t>Mobiliario de Oficina</t>
  </si>
  <si>
    <t>Equipo de Transporte</t>
  </si>
  <si>
    <t>Equipo de Computos</t>
  </si>
  <si>
    <t>Pasivos</t>
  </si>
  <si>
    <t>Pasivos Corrientes</t>
  </si>
  <si>
    <t>Cuentas Por Pagar Año 2016</t>
  </si>
  <si>
    <t xml:space="preserve">Cuentas Por Pagar </t>
  </si>
  <si>
    <t>RETENCIONES Y ACUMULACIONES POR PAGAR</t>
  </si>
  <si>
    <t>ITBIS RETENIDO</t>
  </si>
  <si>
    <t>5% ESTADO</t>
  </si>
  <si>
    <t>Capital Reservas y Superavit</t>
  </si>
  <si>
    <t>Patrimonio y Reservas</t>
  </si>
  <si>
    <t>Patrimonio Institucional</t>
  </si>
  <si>
    <t>Donaciones</t>
  </si>
  <si>
    <t>Resultado de Periodos Anteriores</t>
  </si>
  <si>
    <t>Ajustes Años Anteriores</t>
  </si>
  <si>
    <t>Ajustes Del Periodo</t>
  </si>
  <si>
    <t>Resultado Del Periodo</t>
  </si>
  <si>
    <t>TOTAL ACTIVOS   114,496,610,25</t>
  </si>
  <si>
    <t>TOTAL PASIVOS + PATRIMONIO 114,496,610,25</t>
  </si>
  <si>
    <t xml:space="preserve"> Firma del Contador</t>
  </si>
  <si>
    <t xml:space="preserve"> Firma del Financiero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</si>
</sst>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9"/>
      <color rgb="FF231F20"/>
      <name val="Times New Roman"/>
      <family val="1"/>
    </font>
    <font>
      <sz val="10"/>
      <color rgb="FF231F20"/>
      <name val="Calibri"/>
      <family val="2"/>
      <scheme val="minor"/>
    </font>
    <font>
      <b/>
      <u/>
      <sz val="10"/>
      <color rgb="FF231F20"/>
      <name val="Times New Roman"/>
      <family val="1"/>
    </font>
    <font>
      <b/>
      <sz val="10"/>
      <color rgb="FF231F20"/>
      <name val="Calibri"/>
      <family val="2"/>
      <scheme val="minor"/>
    </font>
    <font>
      <b/>
      <i/>
      <sz val="10"/>
      <color rgb="FF231F20"/>
      <name val="Calibri"/>
      <family val="2"/>
      <scheme val="minor"/>
    </font>
    <font>
      <sz val="9"/>
      <color rgb="FF231F20"/>
      <name val="Times New Roman"/>
      <family val="1"/>
    </font>
    <font>
      <b/>
      <sz val="10"/>
      <color rgb="FF231F20"/>
      <name val="Calibri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sz val="10"/>
      <name val="Calibri"/>
      <family val="2"/>
      <scheme val="minor"/>
    </font>
    <font>
      <b/>
      <u/>
      <sz val="10"/>
      <color rgb="FFFF0000"/>
      <name val="Times New Roman"/>
      <family val="1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7" fillId="0" borderId="0" xfId="1" applyFont="1" applyAlignment="1">
      <alignment vertical="center" wrapText="1"/>
    </xf>
    <xf numFmtId="43" fontId="0" fillId="0" borderId="0" xfId="0" applyNumberFormat="1"/>
    <xf numFmtId="0" fontId="8" fillId="0" borderId="0" xfId="0" applyFont="1" applyAlignment="1">
      <alignment vertical="center" wrapText="1"/>
    </xf>
    <xf numFmtId="164" fontId="7" fillId="0" borderId="0" xfId="1" applyFont="1" applyBorder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164" fontId="9" fillId="0" borderId="0" xfId="1" applyNumberFormat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0" fontId="0" fillId="2" borderId="0" xfId="0" applyFill="1"/>
    <xf numFmtId="164" fontId="6" fillId="0" borderId="0" xfId="1" applyFont="1" applyBorder="1"/>
    <xf numFmtId="164" fontId="3" fillId="0" borderId="0" xfId="1" applyFont="1" applyBorder="1" applyAlignment="1">
      <alignment horizontal="center" vertical="center" wrapText="1"/>
    </xf>
    <xf numFmtId="164" fontId="10" fillId="0" borderId="0" xfId="1" applyFont="1" applyBorder="1" applyAlignment="1">
      <alignment horizontal="center" vertical="center" wrapText="1"/>
    </xf>
    <xf numFmtId="164" fontId="11" fillId="0" borderId="0" xfId="1" applyFont="1" applyFill="1" applyBorder="1" applyAlignment="1">
      <alignment horizontal="center" vertical="center" wrapText="1"/>
    </xf>
    <xf numFmtId="164" fontId="12" fillId="0" borderId="0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ill="1"/>
    <xf numFmtId="164" fontId="11" fillId="0" borderId="0" xfId="1" applyFont="1" applyBorder="1" applyAlignment="1">
      <alignment horizontal="center" vertical="center" wrapText="1"/>
    </xf>
    <xf numFmtId="43" fontId="0" fillId="2" borderId="0" xfId="0" applyNumberFormat="1" applyFill="1"/>
    <xf numFmtId="164" fontId="13" fillId="0" borderId="0" xfId="1" applyFont="1" applyBorder="1" applyAlignment="1">
      <alignment horizontal="center" vertical="center" wrapText="1"/>
    </xf>
    <xf numFmtId="164" fontId="13" fillId="0" borderId="0" xfId="1" applyFont="1" applyFill="1" applyBorder="1" applyAlignment="1">
      <alignment horizontal="center" vertical="center" wrapText="1"/>
    </xf>
    <xf numFmtId="164" fontId="14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4" fillId="0" borderId="0" xfId="1" applyFont="1" applyBorder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164" fontId="9" fillId="0" borderId="0" xfId="1" applyFont="1" applyFill="1" applyBorder="1" applyAlignment="1">
      <alignment horizontal="right" vertical="center" wrapText="1"/>
    </xf>
    <xf numFmtId="164" fontId="3" fillId="0" borderId="0" xfId="1" applyFont="1" applyBorder="1" applyAlignment="1">
      <alignment horizontal="right" vertical="center" wrapText="1"/>
    </xf>
    <xf numFmtId="164" fontId="12" fillId="0" borderId="0" xfId="1" applyFont="1" applyFill="1" applyBorder="1" applyAlignment="1">
      <alignment horizontal="center" vertical="center" wrapText="1"/>
    </xf>
    <xf numFmtId="164" fontId="16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15" fillId="0" borderId="0" xfId="1" applyFont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164" fontId="9" fillId="0" borderId="0" xfId="1" applyFont="1" applyFill="1" applyBorder="1" applyAlignment="1">
      <alignment horizontal="center" vertical="center" wrapText="1"/>
    </xf>
    <xf numFmtId="0" fontId="17" fillId="0" borderId="0" xfId="0" applyFont="1"/>
    <xf numFmtId="164" fontId="18" fillId="0" borderId="0" xfId="1" applyFont="1" applyBorder="1" applyAlignment="1">
      <alignment horizontal="center" vertical="center" wrapText="1"/>
    </xf>
    <xf numFmtId="164" fontId="19" fillId="0" borderId="0" xfId="1" applyFont="1" applyFill="1" applyBorder="1" applyAlignment="1">
      <alignment horizontal="center" vertical="center" wrapText="1"/>
    </xf>
    <xf numFmtId="164" fontId="19" fillId="0" borderId="0" xfId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4" fontId="20" fillId="0" borderId="0" xfId="1" applyFont="1" applyFill="1" applyBorder="1" applyAlignment="1">
      <alignment horizontal="center" vertical="center" wrapText="1"/>
    </xf>
    <xf numFmtId="164" fontId="1" fillId="0" borderId="0" xfId="1" applyFont="1"/>
    <xf numFmtId="0" fontId="21" fillId="0" borderId="0" xfId="0" applyFont="1" applyAlignment="1">
      <alignment vertical="center" wrapText="1"/>
    </xf>
    <xf numFmtId="164" fontId="22" fillId="0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0" fillId="0" borderId="0" xfId="1" applyFont="1" applyFill="1" applyBorder="1" applyAlignment="1">
      <alignment horizontal="center" vertical="center" wrapText="1"/>
    </xf>
    <xf numFmtId="164" fontId="3" fillId="0" borderId="0" xfId="1" applyFont="1" applyFill="1" applyBorder="1" applyAlignment="1">
      <alignment horizontal="center" vertical="center" wrapText="1"/>
    </xf>
    <xf numFmtId="164" fontId="9" fillId="2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0" borderId="1" xfId="0" applyFont="1" applyBorder="1"/>
    <xf numFmtId="165" fontId="0" fillId="0" borderId="0" xfId="0" applyNumberFormat="1"/>
    <xf numFmtId="164" fontId="7" fillId="0" borderId="2" xfId="1" applyFont="1" applyBorder="1"/>
    <xf numFmtId="165" fontId="23" fillId="0" borderId="3" xfId="0" applyNumberFormat="1" applyFont="1" applyBorder="1"/>
    <xf numFmtId="0" fontId="6" fillId="0" borderId="0" xfId="0" applyFont="1"/>
    <xf numFmtId="164" fontId="24" fillId="0" borderId="0" xfId="1" applyFont="1"/>
    <xf numFmtId="165" fontId="23" fillId="0" borderId="0" xfId="0" applyNumberFormat="1" applyFont="1"/>
    <xf numFmtId="0" fontId="25" fillId="0" borderId="5" xfId="0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0" borderId="0" xfId="0" applyFont="1"/>
    <xf numFmtId="0" fontId="7" fillId="0" borderId="0" xfId="0" applyFont="1"/>
    <xf numFmtId="0" fontId="0" fillId="0" borderId="0" xfId="0" applyBorder="1"/>
    <xf numFmtId="0" fontId="0" fillId="0" borderId="4" xfId="0" applyBorder="1"/>
    <xf numFmtId="164" fontId="1" fillId="0" borderId="6" xfId="1" applyFont="1" applyBorder="1"/>
    <xf numFmtId="165" fontId="2" fillId="0" borderId="0" xfId="0" applyNumberFormat="1" applyFont="1" applyAlignment="1"/>
    <xf numFmtId="165" fontId="0" fillId="0" borderId="5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165" fontId="2" fillId="0" borderId="7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123825</xdr:rowOff>
    </xdr:from>
    <xdr:to>
      <xdr:col>1</xdr:col>
      <xdr:colOff>647700</xdr:colOff>
      <xdr:row>4</xdr:row>
      <xdr:rowOff>161925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6C4F145E-66E2-9A64-11D7-401696C2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3875" y="123825"/>
          <a:ext cx="10191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workbookViewId="0">
      <selection activeCell="E6" sqref="E6"/>
    </sheetView>
  </sheetViews>
  <sheetFormatPr baseColWidth="10" defaultRowHeight="15"/>
  <cols>
    <col min="1" max="1" width="13.42578125" customWidth="1"/>
    <col min="2" max="2" width="32" customWidth="1"/>
    <col min="4" max="4" width="16.42578125" customWidth="1"/>
    <col min="5" max="5" width="19.28515625" customWidth="1"/>
    <col min="6" max="6" width="4.140625" customWidth="1"/>
  </cols>
  <sheetData>
    <row r="1" spans="1:9">
      <c r="B1" s="69" t="s">
        <v>0</v>
      </c>
      <c r="C1" s="69"/>
      <c r="D1" s="69"/>
      <c r="E1" s="69"/>
    </row>
    <row r="2" spans="1:9">
      <c r="B2" s="69" t="s">
        <v>1</v>
      </c>
      <c r="C2" s="69"/>
      <c r="D2" s="69"/>
      <c r="E2" s="69"/>
    </row>
    <row r="3" spans="1:9">
      <c r="B3" s="69" t="s">
        <v>2</v>
      </c>
      <c r="C3" s="69"/>
      <c r="D3" s="69"/>
      <c r="E3" s="69"/>
    </row>
    <row r="4" spans="1:9">
      <c r="B4" s="69" t="s">
        <v>3</v>
      </c>
      <c r="C4" s="69"/>
      <c r="D4" s="69"/>
      <c r="E4" s="69"/>
    </row>
    <row r="5" spans="1:9" ht="18.75">
      <c r="B5" s="1"/>
      <c r="E5" s="2">
        <v>2023</v>
      </c>
    </row>
    <row r="6" spans="1:9">
      <c r="A6">
        <v>1</v>
      </c>
      <c r="B6" s="3" t="s">
        <v>4</v>
      </c>
      <c r="C6" s="4"/>
      <c r="D6" s="4"/>
      <c r="E6" s="5">
        <f>E7+E39</f>
        <v>114496610.24999997</v>
      </c>
      <c r="H6" s="6"/>
      <c r="I6" s="6"/>
    </row>
    <row r="7" spans="1:9" ht="15.75">
      <c r="A7">
        <v>10</v>
      </c>
      <c r="B7" s="3" t="s">
        <v>5</v>
      </c>
      <c r="C7" s="7"/>
      <c r="E7" s="8">
        <f>E10+E12+E20</f>
        <v>56779002.889999986</v>
      </c>
      <c r="G7" s="6"/>
      <c r="H7" s="6"/>
      <c r="I7" s="6"/>
    </row>
    <row r="8" spans="1:9">
      <c r="A8">
        <v>101</v>
      </c>
      <c r="B8" s="9" t="s">
        <v>6</v>
      </c>
      <c r="C8" s="10"/>
      <c r="E8" s="11">
        <f>E10+E12</f>
        <v>38096858.989999987</v>
      </c>
      <c r="F8" s="12"/>
      <c r="G8" s="12"/>
      <c r="H8" s="12"/>
      <c r="I8" s="12"/>
    </row>
    <row r="9" spans="1:9">
      <c r="A9">
        <v>10101</v>
      </c>
      <c r="B9" s="9" t="s">
        <v>7</v>
      </c>
      <c r="D9" s="13">
        <v>38096858.989999987</v>
      </c>
      <c r="E9" s="14"/>
      <c r="F9" s="12"/>
      <c r="G9" s="12"/>
      <c r="H9" s="12"/>
      <c r="I9" s="12"/>
    </row>
    <row r="10" spans="1:9">
      <c r="A10">
        <v>1010101</v>
      </c>
      <c r="B10" s="9" t="s">
        <v>8</v>
      </c>
      <c r="E10" s="13">
        <v>50000</v>
      </c>
      <c r="F10" s="12"/>
      <c r="G10" s="12"/>
      <c r="H10" s="12"/>
      <c r="I10" s="12"/>
    </row>
    <row r="11" spans="1:9">
      <c r="A11">
        <v>101010103</v>
      </c>
      <c r="B11" s="3" t="s">
        <v>9</v>
      </c>
      <c r="C11" s="15"/>
      <c r="D11" s="16">
        <v>50000</v>
      </c>
      <c r="E11" s="17"/>
      <c r="F11" s="12"/>
      <c r="G11" s="12"/>
      <c r="H11" s="12"/>
      <c r="I11" s="12"/>
    </row>
    <row r="12" spans="1:9" ht="27" customHeight="1">
      <c r="A12">
        <v>1010102</v>
      </c>
      <c r="B12" s="3" t="s">
        <v>10</v>
      </c>
      <c r="C12" s="18"/>
      <c r="D12" s="19"/>
      <c r="E12" s="20">
        <f>E13</f>
        <v>38046858.989999987</v>
      </c>
      <c r="F12" s="12"/>
      <c r="G12" s="12"/>
      <c r="H12" s="21"/>
      <c r="I12" s="12"/>
    </row>
    <row r="13" spans="1:9">
      <c r="A13">
        <v>101010201</v>
      </c>
      <c r="B13" s="3" t="s">
        <v>11</v>
      </c>
      <c r="C13" s="18"/>
      <c r="D13" s="19"/>
      <c r="E13" s="22">
        <f>D14+D15+D16+D17+D19+D18</f>
        <v>38046858.989999987</v>
      </c>
      <c r="F13" s="12"/>
      <c r="G13" s="12"/>
      <c r="H13" s="12"/>
      <c r="I13" s="12"/>
    </row>
    <row r="14" spans="1:9">
      <c r="A14">
        <v>10101020102</v>
      </c>
      <c r="B14" s="9" t="s">
        <v>12</v>
      </c>
      <c r="C14" s="15"/>
      <c r="D14" s="23">
        <v>0</v>
      </c>
      <c r="E14" s="17"/>
      <c r="F14" s="12"/>
      <c r="G14" s="12"/>
      <c r="H14" s="12"/>
      <c r="I14" s="12"/>
    </row>
    <row r="15" spans="1:9">
      <c r="A15">
        <v>10101020103</v>
      </c>
      <c r="B15" s="9" t="s">
        <v>13</v>
      </c>
      <c r="C15" s="18"/>
      <c r="D15" s="24">
        <v>1352851.28</v>
      </c>
      <c r="E15" s="17"/>
      <c r="F15" s="12"/>
      <c r="G15" s="12"/>
      <c r="H15" s="21"/>
      <c r="I15" s="12"/>
    </row>
    <row r="16" spans="1:9" ht="18.75">
      <c r="A16">
        <v>10101020105</v>
      </c>
      <c r="B16" s="25" t="s">
        <v>14</v>
      </c>
      <c r="C16" s="26"/>
      <c r="D16" s="27">
        <v>33533233.129999988</v>
      </c>
      <c r="E16" s="8"/>
      <c r="F16" s="12"/>
      <c r="G16" s="12"/>
      <c r="H16" s="12"/>
      <c r="I16" s="12"/>
    </row>
    <row r="17" spans="1:9">
      <c r="A17">
        <v>10101020106</v>
      </c>
      <c r="B17" s="9" t="s">
        <v>15</v>
      </c>
      <c r="C17" s="28"/>
      <c r="D17" s="29">
        <v>368283.11</v>
      </c>
      <c r="E17" s="30"/>
      <c r="F17" s="12"/>
      <c r="G17" s="12"/>
      <c r="H17" s="12"/>
      <c r="I17" s="12"/>
    </row>
    <row r="18" spans="1:9">
      <c r="A18">
        <v>10101020108</v>
      </c>
      <c r="B18" s="9" t="s">
        <v>16</v>
      </c>
      <c r="C18" s="28"/>
      <c r="D18" s="29">
        <v>797231.56</v>
      </c>
      <c r="E18" s="30"/>
      <c r="F18" s="12"/>
      <c r="G18" s="12"/>
      <c r="H18" s="12"/>
      <c r="I18" s="12"/>
    </row>
    <row r="19" spans="1:9">
      <c r="A19">
        <v>10101020110</v>
      </c>
      <c r="B19" s="9" t="s">
        <v>17</v>
      </c>
      <c r="C19" s="28"/>
      <c r="D19" s="29">
        <v>1995259.91</v>
      </c>
      <c r="E19" s="30"/>
      <c r="F19" s="12"/>
      <c r="G19" s="12"/>
      <c r="H19" s="12"/>
      <c r="I19" s="12"/>
    </row>
    <row r="20" spans="1:9">
      <c r="A20">
        <v>106</v>
      </c>
      <c r="B20" s="3" t="s">
        <v>18</v>
      </c>
      <c r="C20" s="15"/>
      <c r="D20" s="31"/>
      <c r="E20" s="32">
        <f>E22+E37</f>
        <v>18682143.899999999</v>
      </c>
      <c r="F20" s="12"/>
      <c r="G20" s="12"/>
      <c r="H20" s="12"/>
      <c r="I20" s="12"/>
    </row>
    <row r="21" spans="1:9">
      <c r="A21">
        <v>10601</v>
      </c>
      <c r="B21" s="3" t="s">
        <v>7</v>
      </c>
      <c r="C21" s="18"/>
      <c r="D21" s="23">
        <v>18682143.899999999</v>
      </c>
      <c r="F21" s="12"/>
      <c r="G21" s="12"/>
      <c r="H21" s="12"/>
      <c r="I21" s="12"/>
    </row>
    <row r="22" spans="1:9" ht="18.75">
      <c r="A22">
        <v>1060101</v>
      </c>
      <c r="B22" s="3" t="s">
        <v>19</v>
      </c>
      <c r="C22" s="1"/>
      <c r="E22" s="8">
        <f>D23+D24+D25+D26+D27+D28+D29+D30+D31+D32+D33+D34+D35+D36</f>
        <v>815675.83000000007</v>
      </c>
      <c r="F22" s="12"/>
      <c r="G22" s="12"/>
      <c r="H22" s="12"/>
      <c r="I22" s="12"/>
    </row>
    <row r="23" spans="1:9">
      <c r="A23">
        <v>106010101</v>
      </c>
      <c r="B23" s="33" t="s">
        <v>20</v>
      </c>
      <c r="C23" s="34"/>
      <c r="D23" s="11">
        <v>3870.58</v>
      </c>
      <c r="E23" s="14"/>
      <c r="F23" s="12"/>
      <c r="G23" s="12"/>
      <c r="H23" s="12"/>
      <c r="I23" s="12"/>
    </row>
    <row r="24" spans="1:9">
      <c r="A24">
        <v>106010102</v>
      </c>
      <c r="B24" s="33" t="s">
        <v>21</v>
      </c>
      <c r="C24" s="15"/>
      <c r="D24" s="11">
        <v>21860.25</v>
      </c>
      <c r="E24" s="17"/>
      <c r="F24" s="12"/>
      <c r="G24" s="12"/>
      <c r="H24" s="12"/>
      <c r="I24" s="12"/>
    </row>
    <row r="25" spans="1:9">
      <c r="A25">
        <v>106010103</v>
      </c>
      <c r="B25" s="33" t="s">
        <v>22</v>
      </c>
      <c r="C25" s="18"/>
      <c r="D25" s="11">
        <v>271500</v>
      </c>
      <c r="E25" s="17"/>
      <c r="F25" s="12"/>
      <c r="G25" s="12"/>
      <c r="H25" s="12"/>
      <c r="I25" s="12"/>
    </row>
    <row r="26" spans="1:9">
      <c r="A26">
        <v>106010104</v>
      </c>
      <c r="B26" s="33" t="s">
        <v>23</v>
      </c>
      <c r="C26" s="15"/>
      <c r="D26" s="11">
        <v>15540</v>
      </c>
      <c r="E26" s="17"/>
      <c r="F26" s="12"/>
      <c r="G26" s="12"/>
      <c r="H26" s="12"/>
      <c r="I26" s="12"/>
    </row>
    <row r="27" spans="1:9">
      <c r="A27">
        <v>106010105</v>
      </c>
      <c r="B27" s="33" t="s">
        <v>24</v>
      </c>
      <c r="C27" s="18"/>
      <c r="D27" s="11">
        <v>14905</v>
      </c>
      <c r="E27" s="17"/>
      <c r="F27" s="12"/>
      <c r="G27" s="12"/>
      <c r="H27" s="12"/>
      <c r="I27" s="12"/>
    </row>
    <row r="28" spans="1:9">
      <c r="A28">
        <v>106010108</v>
      </c>
      <c r="B28" s="35" t="s">
        <v>25</v>
      </c>
      <c r="C28" s="34"/>
      <c r="D28" s="11">
        <v>90000</v>
      </c>
      <c r="E28" s="14"/>
    </row>
    <row r="29" spans="1:9">
      <c r="A29">
        <v>106010112</v>
      </c>
      <c r="B29" s="35" t="s">
        <v>26</v>
      </c>
      <c r="C29" s="34"/>
      <c r="D29" s="11">
        <v>60000</v>
      </c>
      <c r="E29" s="14"/>
    </row>
    <row r="30" spans="1:9">
      <c r="A30">
        <v>106010119</v>
      </c>
      <c r="B30" s="36" t="s">
        <v>27</v>
      </c>
      <c r="C30" s="34"/>
      <c r="D30" s="37">
        <v>70000</v>
      </c>
      <c r="E30" s="14"/>
    </row>
    <row r="31" spans="1:9">
      <c r="A31">
        <v>106010120</v>
      </c>
      <c r="B31" s="36" t="s">
        <v>28</v>
      </c>
      <c r="C31" s="34"/>
      <c r="D31" s="37">
        <v>40000</v>
      </c>
      <c r="E31" s="14"/>
    </row>
    <row r="32" spans="1:9">
      <c r="A32">
        <v>106010121</v>
      </c>
      <c r="B32" s="38" t="s">
        <v>29</v>
      </c>
      <c r="C32" s="39"/>
      <c r="D32" s="40">
        <v>30000</v>
      </c>
      <c r="E32" s="14"/>
    </row>
    <row r="33" spans="1:9">
      <c r="A33">
        <v>106010122</v>
      </c>
      <c r="B33" s="38" t="s">
        <v>30</v>
      </c>
      <c r="C33" s="39"/>
      <c r="D33" s="41">
        <v>75000</v>
      </c>
      <c r="E33" s="14"/>
    </row>
    <row r="34" spans="1:9">
      <c r="A34">
        <v>106010123</v>
      </c>
      <c r="B34" s="42" t="s">
        <v>31</v>
      </c>
      <c r="C34" s="43"/>
      <c r="D34" s="40">
        <v>36000</v>
      </c>
      <c r="E34" s="31"/>
      <c r="G34" s="44"/>
      <c r="H34" s="44"/>
    </row>
    <row r="35" spans="1:9">
      <c r="A35">
        <v>106010124</v>
      </c>
      <c r="B35" s="45" t="s">
        <v>32</v>
      </c>
      <c r="C35" s="43"/>
      <c r="D35" s="40">
        <v>51000</v>
      </c>
      <c r="E35" s="46"/>
      <c r="G35" s="44"/>
      <c r="H35" s="44"/>
    </row>
    <row r="36" spans="1:9">
      <c r="A36">
        <v>106010125</v>
      </c>
      <c r="B36" s="45" t="s">
        <v>33</v>
      </c>
      <c r="C36" s="43"/>
      <c r="D36" s="40">
        <v>36000</v>
      </c>
      <c r="E36" s="31"/>
      <c r="G36" s="44"/>
      <c r="H36" s="44"/>
    </row>
    <row r="37" spans="1:9">
      <c r="A37">
        <v>1060102</v>
      </c>
      <c r="B37" s="47" t="s">
        <v>34</v>
      </c>
      <c r="C37" s="48"/>
      <c r="D37" s="37"/>
      <c r="E37" s="49">
        <f>D38</f>
        <v>17866468.07</v>
      </c>
      <c r="G37" s="44"/>
      <c r="H37" s="44"/>
    </row>
    <row r="38" spans="1:9" ht="25.5">
      <c r="A38">
        <v>106010203</v>
      </c>
      <c r="B38" s="47" t="s">
        <v>35</v>
      </c>
      <c r="C38" s="48"/>
      <c r="D38" s="37">
        <v>17866468.07</v>
      </c>
      <c r="E38" s="31"/>
      <c r="G38" s="44"/>
      <c r="H38" s="44"/>
    </row>
    <row r="39" spans="1:9">
      <c r="A39">
        <v>11</v>
      </c>
      <c r="B39" s="47" t="s">
        <v>36</v>
      </c>
      <c r="C39" s="48"/>
      <c r="D39" s="37"/>
      <c r="E39" s="49">
        <f>D40</f>
        <v>57717607.359999985</v>
      </c>
      <c r="G39" s="44"/>
      <c r="H39" s="44"/>
    </row>
    <row r="40" spans="1:9">
      <c r="A40">
        <v>1103</v>
      </c>
      <c r="B40" s="47" t="s">
        <v>37</v>
      </c>
      <c r="C40" s="48"/>
      <c r="D40" s="37">
        <v>57717607.359999985</v>
      </c>
      <c r="E40" s="31"/>
      <c r="G40" s="44"/>
      <c r="H40" s="44"/>
      <c r="I40" s="44"/>
    </row>
    <row r="41" spans="1:9">
      <c r="A41">
        <v>110301</v>
      </c>
      <c r="B41" s="47" t="s">
        <v>38</v>
      </c>
      <c r="C41" s="48"/>
      <c r="D41" s="37">
        <v>57717607.359999985</v>
      </c>
      <c r="E41" s="31"/>
      <c r="G41" s="44"/>
      <c r="H41" s="44"/>
      <c r="I41" s="44"/>
    </row>
    <row r="42" spans="1:9">
      <c r="A42">
        <v>11030101</v>
      </c>
      <c r="B42" s="47" t="s">
        <v>39</v>
      </c>
      <c r="C42" s="48"/>
      <c r="D42" s="37">
        <v>38787166.299999997</v>
      </c>
      <c r="E42" s="31"/>
      <c r="G42" s="44"/>
      <c r="H42" s="44"/>
      <c r="I42" s="6"/>
    </row>
    <row r="43" spans="1:9" ht="25.5">
      <c r="A43">
        <v>11030102</v>
      </c>
      <c r="B43" s="47" t="s">
        <v>40</v>
      </c>
      <c r="C43" s="48"/>
      <c r="D43" s="37">
        <v>49865006.849999994</v>
      </c>
      <c r="E43" s="31"/>
      <c r="G43" s="44"/>
      <c r="H43" s="44"/>
    </row>
    <row r="44" spans="1:9">
      <c r="A44">
        <v>11030103</v>
      </c>
      <c r="B44" s="47" t="s">
        <v>41</v>
      </c>
      <c r="C44" s="48"/>
      <c r="D44" s="37">
        <v>48781449.82</v>
      </c>
      <c r="E44" s="31"/>
      <c r="G44" s="44"/>
      <c r="H44" s="44"/>
    </row>
    <row r="45" spans="1:9">
      <c r="A45">
        <v>11030105</v>
      </c>
      <c r="B45" s="47" t="s">
        <v>42</v>
      </c>
      <c r="C45" s="48"/>
      <c r="D45" s="37">
        <v>4401550.72</v>
      </c>
      <c r="E45" s="31"/>
      <c r="G45" s="44"/>
      <c r="H45" s="44"/>
      <c r="I45" s="6"/>
    </row>
    <row r="46" spans="1:9">
      <c r="A46">
        <v>11030106</v>
      </c>
      <c r="B46" s="47" t="s">
        <v>43</v>
      </c>
      <c r="C46" s="48"/>
      <c r="D46" s="37">
        <v>1042034.22</v>
      </c>
      <c r="E46" s="31"/>
      <c r="G46" s="44"/>
      <c r="H46" s="44"/>
    </row>
    <row r="47" spans="1:9">
      <c r="A47">
        <v>11030199</v>
      </c>
      <c r="B47" s="47" t="s">
        <v>44</v>
      </c>
      <c r="C47" s="48"/>
      <c r="D47" s="37">
        <v>-85159600.550000012</v>
      </c>
      <c r="E47" s="31"/>
      <c r="G47" s="44"/>
      <c r="H47" s="44"/>
    </row>
    <row r="48" spans="1:9">
      <c r="A48">
        <v>1103019901</v>
      </c>
      <c r="B48" s="47" t="s">
        <v>39</v>
      </c>
      <c r="C48" s="48"/>
      <c r="D48" s="37">
        <v>-17092041.309999999</v>
      </c>
      <c r="E48" s="31"/>
      <c r="G48" s="44"/>
      <c r="H48" s="37"/>
    </row>
    <row r="49" spans="1:9">
      <c r="A49">
        <v>1103019902</v>
      </c>
      <c r="B49" s="47" t="s">
        <v>45</v>
      </c>
      <c r="C49" s="48"/>
      <c r="D49" s="50">
        <v>-24615133.740000002</v>
      </c>
      <c r="E49" s="31"/>
      <c r="G49" s="44"/>
      <c r="H49" s="37"/>
    </row>
    <row r="50" spans="1:9">
      <c r="A50">
        <v>1103019903</v>
      </c>
      <c r="B50" s="47" t="s">
        <v>46</v>
      </c>
      <c r="C50" s="48"/>
      <c r="D50" s="50">
        <v>-33001740.790000003</v>
      </c>
      <c r="E50" s="31"/>
      <c r="G50" s="44"/>
      <c r="H50" s="37"/>
    </row>
    <row r="51" spans="1:9">
      <c r="A51">
        <v>1103019904</v>
      </c>
      <c r="B51" s="47" t="s">
        <v>47</v>
      </c>
      <c r="C51" s="48"/>
      <c r="D51" s="50">
        <v>-7568558.4199999999</v>
      </c>
      <c r="E51" s="31"/>
      <c r="G51" s="44"/>
      <c r="H51" s="37"/>
    </row>
    <row r="52" spans="1:9">
      <c r="A52">
        <v>1103019905</v>
      </c>
      <c r="B52" s="47" t="s">
        <v>42</v>
      </c>
      <c r="C52" s="48"/>
      <c r="D52" s="37">
        <v>-2882126.29</v>
      </c>
      <c r="E52" s="31"/>
      <c r="G52" s="44"/>
      <c r="H52" s="37"/>
    </row>
    <row r="53" spans="1:9">
      <c r="B53" s="51"/>
      <c r="C53" s="48"/>
      <c r="D53" s="31"/>
      <c r="E53" s="49"/>
      <c r="G53" s="44"/>
      <c r="H53" s="44"/>
    </row>
    <row r="54" spans="1:9">
      <c r="A54">
        <v>2</v>
      </c>
      <c r="B54" s="51" t="s">
        <v>48</v>
      </c>
      <c r="C54" s="48"/>
      <c r="D54" s="31"/>
      <c r="E54" s="49">
        <f>D55</f>
        <v>9416729.6300000008</v>
      </c>
      <c r="G54" s="44"/>
      <c r="H54" s="44"/>
    </row>
    <row r="55" spans="1:9">
      <c r="A55">
        <v>20</v>
      </c>
      <c r="B55" s="51" t="s">
        <v>49</v>
      </c>
      <c r="C55" s="48"/>
      <c r="D55" s="49">
        <v>9416729.6300000008</v>
      </c>
      <c r="E55" s="49"/>
      <c r="G55" s="44"/>
      <c r="H55" s="44"/>
    </row>
    <row r="56" spans="1:9">
      <c r="A56">
        <v>201</v>
      </c>
      <c r="B56" s="51" t="s">
        <v>7</v>
      </c>
      <c r="C56" s="48"/>
      <c r="D56" s="49">
        <v>6380814.7000000002</v>
      </c>
      <c r="E56" s="49"/>
      <c r="G56" s="44"/>
      <c r="H56" s="44"/>
    </row>
    <row r="57" spans="1:9">
      <c r="A57">
        <v>2010101</v>
      </c>
      <c r="B57" s="51" t="s">
        <v>50</v>
      </c>
      <c r="C57" s="48"/>
      <c r="D57" s="37">
        <v>6380814.7000000002</v>
      </c>
      <c r="E57" s="49"/>
      <c r="G57" s="44"/>
      <c r="H57" s="44"/>
    </row>
    <row r="58" spans="1:9">
      <c r="A58">
        <v>2010102</v>
      </c>
      <c r="B58" s="51" t="s">
        <v>51</v>
      </c>
      <c r="C58" s="48"/>
      <c r="D58" s="49">
        <v>2692624.01</v>
      </c>
      <c r="E58" s="49"/>
      <c r="G58" s="44"/>
      <c r="H58" s="44"/>
      <c r="I58" s="6"/>
    </row>
    <row r="59" spans="1:9" ht="25.5">
      <c r="B59" s="51" t="s">
        <v>52</v>
      </c>
      <c r="C59" s="48"/>
      <c r="D59" s="49">
        <v>343290.92</v>
      </c>
      <c r="E59" s="49"/>
      <c r="G59" s="44"/>
      <c r="H59" s="44"/>
      <c r="I59" s="6"/>
    </row>
    <row r="60" spans="1:9">
      <c r="B60" s="51" t="s">
        <v>53</v>
      </c>
      <c r="C60" s="48"/>
      <c r="D60" s="49">
        <v>109533.27</v>
      </c>
      <c r="E60" s="49"/>
      <c r="G60" s="44"/>
      <c r="H60" s="44"/>
      <c r="I60" s="6"/>
    </row>
    <row r="61" spans="1:9">
      <c r="B61" s="51" t="s">
        <v>54</v>
      </c>
      <c r="C61" s="48"/>
      <c r="D61" s="49">
        <v>233757.65</v>
      </c>
      <c r="E61" s="49"/>
      <c r="G61" s="44"/>
      <c r="H61" s="44"/>
      <c r="I61" s="6"/>
    </row>
    <row r="62" spans="1:9">
      <c r="B62" s="51"/>
      <c r="C62" s="48"/>
      <c r="D62" s="49"/>
      <c r="E62" s="49"/>
      <c r="G62" s="44"/>
      <c r="H62" s="44"/>
      <c r="I62" s="6"/>
    </row>
    <row r="63" spans="1:9" ht="18.75" customHeight="1">
      <c r="A63">
        <v>3</v>
      </c>
      <c r="B63" s="51" t="s">
        <v>55</v>
      </c>
      <c r="C63" s="48"/>
      <c r="D63" s="49"/>
      <c r="E63" s="23">
        <f>D64</f>
        <v>105079880.62</v>
      </c>
      <c r="G63" s="44"/>
      <c r="H63" s="44"/>
    </row>
    <row r="64" spans="1:9" ht="20.25" customHeight="1">
      <c r="A64">
        <v>30</v>
      </c>
      <c r="B64" s="51" t="s">
        <v>56</v>
      </c>
      <c r="C64" s="48"/>
      <c r="D64" s="23">
        <v>105079880.62</v>
      </c>
      <c r="E64" s="49"/>
      <c r="G64" s="44"/>
      <c r="H64" s="44"/>
    </row>
    <row r="65" spans="1:9" ht="20.25" customHeight="1">
      <c r="A65">
        <v>301</v>
      </c>
      <c r="B65" s="51" t="s">
        <v>57</v>
      </c>
      <c r="C65" s="48"/>
      <c r="D65" s="23">
        <v>64329165.399999999</v>
      </c>
      <c r="E65" s="49"/>
      <c r="G65" s="44"/>
      <c r="H65" s="44"/>
    </row>
    <row r="66" spans="1:9">
      <c r="A66">
        <v>30101</v>
      </c>
      <c r="B66" s="51" t="s">
        <v>58</v>
      </c>
      <c r="C66" s="48"/>
      <c r="D66" s="23">
        <v>1112000</v>
      </c>
      <c r="E66" s="49"/>
      <c r="G66" s="44"/>
      <c r="H66" s="44"/>
    </row>
    <row r="67" spans="1:9" ht="19.5" customHeight="1">
      <c r="A67">
        <v>302</v>
      </c>
      <c r="B67" s="51" t="s">
        <v>59</v>
      </c>
      <c r="C67" s="48"/>
      <c r="D67" s="23">
        <v>5673960.8300000001</v>
      </c>
      <c r="E67" s="49"/>
      <c r="G67" s="44"/>
      <c r="H67" s="44"/>
    </row>
    <row r="68" spans="1:9" ht="18" customHeight="1">
      <c r="A68">
        <v>303</v>
      </c>
      <c r="B68" s="51" t="s">
        <v>60</v>
      </c>
      <c r="C68" s="48"/>
      <c r="D68" s="23">
        <v>-11492926.23</v>
      </c>
      <c r="E68" s="49"/>
      <c r="G68" s="44"/>
      <c r="H68" s="44"/>
    </row>
    <row r="69" spans="1:9" ht="18" customHeight="1">
      <c r="A69">
        <v>304</v>
      </c>
      <c r="B69" s="51" t="s">
        <v>61</v>
      </c>
      <c r="C69" s="48"/>
      <c r="D69" s="23">
        <v>4594133.03</v>
      </c>
      <c r="E69" s="49"/>
      <c r="G69" s="44"/>
      <c r="H69" s="44"/>
    </row>
    <row r="70" spans="1:9" ht="18" customHeight="1">
      <c r="A70">
        <v>305</v>
      </c>
      <c r="B70" s="51" t="s">
        <v>62</v>
      </c>
      <c r="C70" s="48"/>
      <c r="D70" s="23">
        <v>40863547.590000004</v>
      </c>
      <c r="E70" s="49"/>
      <c r="G70" s="44"/>
      <c r="H70" s="44"/>
    </row>
    <row r="71" spans="1:9">
      <c r="B71" s="51"/>
      <c r="C71" s="48"/>
      <c r="D71" s="31"/>
      <c r="E71" s="49"/>
      <c r="G71" s="44"/>
      <c r="H71" s="44"/>
    </row>
    <row r="72" spans="1:9" ht="17.25">
      <c r="B72" s="52" t="s">
        <v>63</v>
      </c>
      <c r="C72" s="53"/>
      <c r="D72" s="54" t="s">
        <v>64</v>
      </c>
      <c r="E72" s="55"/>
      <c r="F72" s="65"/>
      <c r="G72" s="66"/>
      <c r="H72" s="64"/>
    </row>
    <row r="73" spans="1:9" ht="17.25">
      <c r="B73" s="56"/>
      <c r="C73" s="53"/>
      <c r="D73" s="57"/>
      <c r="E73" s="58"/>
      <c r="G73" s="44"/>
      <c r="I73" s="6"/>
    </row>
    <row r="74" spans="1:9" ht="17.25">
      <c r="B74" s="56"/>
      <c r="C74" s="53"/>
      <c r="D74" s="57"/>
      <c r="E74" s="58"/>
      <c r="G74" s="44"/>
      <c r="I74" s="6"/>
    </row>
    <row r="75" spans="1:9" ht="17.25">
      <c r="B75" s="56"/>
      <c r="C75" s="53"/>
      <c r="D75" s="57"/>
      <c r="E75" s="58"/>
      <c r="G75" s="44"/>
      <c r="H75" s="6"/>
      <c r="I75" s="6"/>
    </row>
    <row r="76" spans="1:9" ht="17.25">
      <c r="B76" s="56"/>
      <c r="C76" s="53"/>
      <c r="D76" s="57"/>
      <c r="E76" s="58"/>
      <c r="G76" s="44"/>
    </row>
    <row r="77" spans="1:9">
      <c r="B77" s="59"/>
      <c r="C77" s="53"/>
      <c r="D77" s="68"/>
      <c r="E77" s="68"/>
      <c r="G77" s="64"/>
      <c r="H77" s="64"/>
      <c r="I77" s="64"/>
    </row>
    <row r="78" spans="1:9">
      <c r="B78" s="60" t="s">
        <v>65</v>
      </c>
      <c r="C78" s="61"/>
      <c r="D78" s="70" t="s">
        <v>66</v>
      </c>
      <c r="E78" s="70"/>
      <c r="G78" s="67"/>
      <c r="H78" s="67"/>
      <c r="I78" s="67"/>
    </row>
    <row r="79" spans="1:9">
      <c r="B79" s="62"/>
      <c r="C79" s="62"/>
      <c r="D79" s="63"/>
      <c r="E79" s="62"/>
      <c r="F79" s="62"/>
      <c r="G79" s="62"/>
      <c r="H79" s="62"/>
    </row>
  </sheetData>
  <mergeCells count="5">
    <mergeCell ref="D78:E78"/>
    <mergeCell ref="B1:E1"/>
    <mergeCell ref="B2:E2"/>
    <mergeCell ref="B3:E3"/>
    <mergeCell ref="B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Suanny Colon</dc:creator>
  <cp:lastModifiedBy>l.dilone</cp:lastModifiedBy>
  <dcterms:created xsi:type="dcterms:W3CDTF">2023-08-11T10:58:14Z</dcterms:created>
  <dcterms:modified xsi:type="dcterms:W3CDTF">2023-08-15T13:22:40Z</dcterms:modified>
</cp:coreProperties>
</file>